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6\February 2016\"/>
    </mc:Choice>
  </mc:AlternateContent>
  <bookViews>
    <workbookView xWindow="0" yWindow="0" windowWidth="11490" windowHeight="9705"/>
  </bookViews>
  <sheets>
    <sheet name="INVEST" sheetId="1" r:id="rId1"/>
  </sheets>
  <calcPr calcId="152511"/>
</workbook>
</file>

<file path=xl/calcChain.xml><?xml version="1.0" encoding="utf-8"?>
<calcChain xmlns="http://schemas.openxmlformats.org/spreadsheetml/2006/main">
  <c r="F72" i="1" l="1"/>
  <c r="F44" i="1"/>
  <c r="F29" i="1"/>
  <c r="F19" i="1"/>
  <c r="F12" i="1"/>
  <c r="F75" i="1" l="1"/>
  <c r="F21" i="1"/>
</calcChain>
</file>

<file path=xl/sharedStrings.xml><?xml version="1.0" encoding="utf-8"?>
<sst xmlns="http://schemas.openxmlformats.org/spreadsheetml/2006/main" count="86" uniqueCount="77">
  <si>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</si>
  <si>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</si>
  <si>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</si>
  <si>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</si>
  <si>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</si>
  <si>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</si>
  <si>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</si>
  <si>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</si>
  <si>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Illinois Funds - Firstar Bank, Springfield</t>
  </si>
  <si>
    <t xml:space="preserve">     SUBTOTAL</t>
  </si>
  <si>
    <t>MONEY MARKET</t>
  </si>
  <si>
    <t>PMA Financial Network, Inc.</t>
  </si>
  <si>
    <t>SFB Investment Center - 2013 Bonds</t>
  </si>
  <si>
    <t>SFB Investment Center - 2015 Bonds</t>
  </si>
  <si>
    <t>Sauk Valley Bank</t>
  </si>
  <si>
    <t xml:space="preserve">        TOTAL CHECKING ACCOUNTS</t>
  </si>
  <si>
    <t>INVESTMENTS</t>
  </si>
  <si>
    <t>MATURITY</t>
  </si>
  <si>
    <t>FINANCIAL INSTITUTION</t>
  </si>
  <si>
    <t>DATE</t>
  </si>
  <si>
    <t>Farmers State Bank, Sublette</t>
  </si>
  <si>
    <t>02-13-2016</t>
  </si>
  <si>
    <t>02-17-2016</t>
  </si>
  <si>
    <t xml:space="preserve">          SUBTOTAL</t>
  </si>
  <si>
    <t>PMA FINANCIAL NETWORK</t>
  </si>
  <si>
    <t>YIELD</t>
  </si>
  <si>
    <t>PRICE</t>
  </si>
  <si>
    <t>CIT Bank / Onewest Bank, NA</t>
  </si>
  <si>
    <t>08-25-2016</t>
  </si>
  <si>
    <t>BMW Bank of North America</t>
  </si>
  <si>
    <t>09-19-2017</t>
  </si>
  <si>
    <t>American Express Bank, FSB</t>
  </si>
  <si>
    <t>09-25-2017</t>
  </si>
  <si>
    <t>Goldman Sachs Bank USA</t>
  </si>
  <si>
    <t>Bank of the West</t>
  </si>
  <si>
    <t>02-13-2018</t>
  </si>
  <si>
    <t>Capital One Bank</t>
  </si>
  <si>
    <t>09-04-2018</t>
  </si>
  <si>
    <t>Compass Bank</t>
  </si>
  <si>
    <t>11-13-2018</t>
  </si>
  <si>
    <t>Discover Bank</t>
  </si>
  <si>
    <t>11-16-2020</t>
  </si>
  <si>
    <t>Federal Home Ln Mtg Corp</t>
  </si>
  <si>
    <t>03-19-2027</t>
  </si>
  <si>
    <t>Federal Natl Mtg Assoc</t>
  </si>
  <si>
    <t>11-26-2027</t>
  </si>
  <si>
    <t>Federal Home Loan Mortgage Corp</t>
  </si>
  <si>
    <t>01-18-2028</t>
  </si>
  <si>
    <t>Federal Natl Mtg Assn</t>
  </si>
  <si>
    <t>07-30-2032</t>
  </si>
  <si>
    <t>SFB INVESTMENT CENTER - 2015 FUNDING BONDS</t>
  </si>
  <si>
    <t>Safra Natl Bank of NY</t>
  </si>
  <si>
    <t>04-15-2016</t>
  </si>
  <si>
    <t>Bank of China, New York</t>
  </si>
  <si>
    <t>04-22-2016</t>
  </si>
  <si>
    <t>Banco Popular DE PR</t>
  </si>
  <si>
    <t>04-29-2016</t>
  </si>
  <si>
    <t>Medallion Bank</t>
  </si>
  <si>
    <t>05-03-2016</t>
  </si>
  <si>
    <t>Capital One Bank USA NA</t>
  </si>
  <si>
    <t>10-17-2016</t>
  </si>
  <si>
    <t>Synovus Bank</t>
  </si>
  <si>
    <t>10-21-2016</t>
  </si>
  <si>
    <t>Lone Star National Bank</t>
  </si>
  <si>
    <t>03-29-2017</t>
  </si>
  <si>
    <t>GE Cap Bank inc</t>
  </si>
  <si>
    <t>04-10-2017</t>
  </si>
  <si>
    <t>04-17-2017</t>
  </si>
  <si>
    <t>American Express Bank FSB</t>
  </si>
  <si>
    <t>10-16-2017</t>
  </si>
  <si>
    <t>Sallie Mae Bank, Salt Lake City, UT</t>
  </si>
  <si>
    <t>12-11-2017</t>
  </si>
  <si>
    <t>TOTAL INVESTMENTS</t>
  </si>
  <si>
    <t>As of January 31, 2016</t>
  </si>
  <si>
    <t xml:space="preserve">   General Account - Sterling Federal Bank *</t>
  </si>
  <si>
    <t>* Sterling Federal Bank General Account balance does not reflect a $1,000,000 transfer completed on February 2, 2016</t>
  </si>
  <si>
    <t>07-20-2016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</si>
</sst>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</numFmts>
  <fonts count="9">
    <font>
      <sz val="12"/>
      <color rgb="FF000000"/>
      <name val="Helvetica Neue"/>
    </font>
    <font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sz val="12"/>
      <name val="Noto Sans Symbols"/>
    </font>
    <font>
      <u/>
      <sz val="12"/>
      <name val="Times New Roman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39" fontId="1" fillId="0" borderId="0" xfId="0" applyNumberFormat="1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9" fontId="1" fillId="0" borderId="0" xfId="0" applyNumberFormat="1" applyFont="1" applyAlignment="1">
      <alignment horizontal="center"/>
    </xf>
    <xf numFmtId="7" fontId="1" fillId="2" borderId="0" xfId="0" applyNumberFormat="1" applyFont="1" applyFill="1" applyBorder="1"/>
    <xf numFmtId="0" fontId="1" fillId="0" borderId="0" xfId="0" applyFont="1" applyAlignment="1">
      <alignment horizontal="center"/>
    </xf>
    <xf numFmtId="39" fontId="1" fillId="2" borderId="1" xfId="0" applyNumberFormat="1" applyFont="1" applyFill="1" applyBorder="1"/>
    <xf numFmtId="39" fontId="1" fillId="2" borderId="0" xfId="0" applyNumberFormat="1" applyFont="1" applyFill="1" applyBorder="1"/>
    <xf numFmtId="0" fontId="1" fillId="2" borderId="0" xfId="0" applyFont="1" applyFill="1" applyBorder="1"/>
    <xf numFmtId="39" fontId="1" fillId="2" borderId="0" xfId="0" applyNumberFormat="1" applyFont="1" applyFill="1" applyBorder="1" applyAlignment="1">
      <alignment horizontal="right"/>
    </xf>
    <xf numFmtId="39" fontId="1" fillId="2" borderId="1" xfId="0" applyNumberFormat="1" applyFont="1" applyFill="1" applyBorder="1" applyAlignment="1">
      <alignment horizontal="right"/>
    </xf>
    <xf numFmtId="7" fontId="1" fillId="0" borderId="2" xfId="0" applyNumberFormat="1" applyFont="1" applyBorder="1"/>
    <xf numFmtId="7" fontId="1" fillId="0" borderId="0" xfId="0" applyNumberFormat="1" applyFont="1"/>
    <xf numFmtId="14" fontId="1" fillId="0" borderId="0" xfId="0" applyNumberFormat="1" applyFont="1" applyAlignment="1">
      <alignment horizontal="center"/>
    </xf>
    <xf numFmtId="37" fontId="1" fillId="0" borderId="0" xfId="0" applyNumberFormat="1" applyFont="1"/>
    <xf numFmtId="37" fontId="1" fillId="0" borderId="1" xfId="0" applyNumberFormat="1" applyFont="1" applyBorder="1"/>
    <xf numFmtId="5" fontId="1" fillId="0" borderId="0" xfId="0" applyNumberFormat="1" applyFont="1"/>
    <xf numFmtId="43" fontId="1" fillId="2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14" fontId="7" fillId="0" borderId="0" xfId="0" applyNumberFormat="1" applyFont="1"/>
    <xf numFmtId="0" fontId="8" fillId="0" borderId="0" xfId="0" applyFont="1"/>
    <xf numFmtId="164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164" fontId="8" fillId="0" borderId="0" xfId="0" applyNumberFormat="1" applyFont="1"/>
    <xf numFmtId="39" fontId="8" fillId="0" borderId="0" xfId="0" applyNumberFormat="1" applyFont="1"/>
    <xf numFmtId="39" fontId="1" fillId="0" borderId="0" xfId="0" applyNumberFormat="1" applyFont="1" applyFill="1"/>
    <xf numFmtId="39" fontId="1" fillId="0" borderId="1" xfId="0" applyNumberFormat="1" applyFont="1" applyFill="1" applyBorder="1"/>
    <xf numFmtId="14" fontId="1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abSelected="1" topLeftCell="A4" workbookViewId="0">
      <selection activeCell="B29" sqref="B29"/>
    </sheetView>
  </sheetViews>
  <sheetFormatPr defaultColWidth="13.44140625" defaultRowHeight="15" customHeight="1"/>
  <cols>
    <col min="1" max="1" width="32.77734375" customWidth="1"/>
    <col min="2" max="2" width="12.77734375" customWidth="1"/>
    <col min="3" max="3" width="6.77734375" customWidth="1"/>
    <col min="4" max="4" width="8.77734375" customWidth="1"/>
    <col min="5" max="5" width="6.77734375" customWidth="1"/>
    <col min="6" max="6" width="14.77734375" customWidth="1"/>
    <col min="7" max="17" width="11.44140625" customWidth="1"/>
    <col min="18" max="26" width="8" customWidth="1"/>
  </cols>
  <sheetData>
    <row r="1" spans="1:26" ht="15.75" customHeight="1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 t="s">
        <v>73</v>
      </c>
      <c r="B3" s="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/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>
      <c r="A7" s="1"/>
      <c r="B7" s="1"/>
      <c r="C7" s="1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4" t="s">
        <v>3</v>
      </c>
      <c r="B8" s="1"/>
      <c r="C8" s="1"/>
      <c r="D8" s="5" t="s">
        <v>4</v>
      </c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7" t="s">
        <v>5</v>
      </c>
      <c r="B9" s="7"/>
      <c r="C9" s="7"/>
      <c r="D9" s="8" t="s">
        <v>6</v>
      </c>
      <c r="E9" s="9"/>
      <c r="F9" s="9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74</v>
      </c>
      <c r="B10" s="1"/>
      <c r="C10" s="1"/>
      <c r="D10" s="5">
        <v>0.15</v>
      </c>
      <c r="E10" s="10"/>
      <c r="F10" s="11">
        <v>-136355.64000000001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1"/>
      <c r="C11" s="1"/>
      <c r="D11" s="5">
        <v>0.20399999999999999</v>
      </c>
      <c r="E11" s="12"/>
      <c r="F11" s="13">
        <v>7138087.0099999998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 t="s">
        <v>9</v>
      </c>
      <c r="B12" s="1"/>
      <c r="C12" s="1"/>
      <c r="D12" s="5"/>
      <c r="E12" s="12"/>
      <c r="F12" s="14">
        <f>SUM(F10:F11)</f>
        <v>7001731.3700000001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.5" customHeight="1">
      <c r="A13" s="1"/>
      <c r="B13" s="1"/>
      <c r="C13" s="1"/>
      <c r="D13" s="5"/>
      <c r="E13" s="12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7" t="s">
        <v>10</v>
      </c>
      <c r="B14" s="1"/>
      <c r="C14" s="1"/>
      <c r="D14" s="5"/>
      <c r="E14" s="12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1"/>
      <c r="C15" s="1"/>
      <c r="D15" s="5">
        <v>1</v>
      </c>
      <c r="E15" s="12"/>
      <c r="F15" s="14">
        <v>581149.75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12</v>
      </c>
      <c r="B16" s="1"/>
      <c r="C16" s="1"/>
      <c r="D16" s="5">
        <v>0</v>
      </c>
      <c r="E16" s="12"/>
      <c r="F16" s="16">
        <v>1.35</v>
      </c>
      <c r="G16" s="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13</v>
      </c>
      <c r="B17" s="1"/>
      <c r="C17" s="1"/>
      <c r="D17" s="5">
        <v>0</v>
      </c>
      <c r="E17" s="10"/>
      <c r="F17" s="16">
        <v>1047409.47</v>
      </c>
      <c r="G17" s="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 t="s">
        <v>14</v>
      </c>
      <c r="B18" s="1"/>
      <c r="C18" s="1"/>
      <c r="D18" s="5">
        <v>0.45</v>
      </c>
      <c r="E18" s="10"/>
      <c r="F18" s="17">
        <v>250015.23</v>
      </c>
      <c r="G18" s="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 t="s">
        <v>9</v>
      </c>
      <c r="B19" s="20"/>
      <c r="C19" s="1"/>
      <c r="D19" s="5"/>
      <c r="E19" s="10"/>
      <c r="F19" s="6">
        <f>SUM(F15:F18)</f>
        <v>1878575.7999999998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.5" customHeight="1">
      <c r="A20" s="1"/>
      <c r="B20" s="1"/>
      <c r="C20" s="1"/>
      <c r="D20" s="5"/>
      <c r="E20" s="12"/>
      <c r="F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1" t="s">
        <v>15</v>
      </c>
      <c r="B21" s="1"/>
      <c r="C21" s="1"/>
      <c r="D21" s="5"/>
      <c r="E21" s="12"/>
      <c r="F21" s="18">
        <f>F12+F19</f>
        <v>8880307.1699999999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>
      <c r="A22" s="1"/>
      <c r="B22" s="1"/>
      <c r="C22" s="1"/>
      <c r="D22" s="5"/>
      <c r="E22" s="12"/>
      <c r="F22" s="1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7" t="s">
        <v>16</v>
      </c>
      <c r="B23" s="1"/>
      <c r="C23" s="1"/>
      <c r="D23" s="5"/>
      <c r="E23" s="12"/>
      <c r="F23" s="1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2" t="s">
        <v>17</v>
      </c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7" t="s">
        <v>18</v>
      </c>
      <c r="B25" s="9" t="s">
        <v>19</v>
      </c>
      <c r="C25" s="9"/>
      <c r="D25" s="8"/>
      <c r="E25" s="9"/>
      <c r="F25" s="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20</v>
      </c>
      <c r="B26" s="20" t="s">
        <v>21</v>
      </c>
      <c r="C26" s="1"/>
      <c r="D26" s="5">
        <v>0.35</v>
      </c>
      <c r="E26" s="1"/>
      <c r="F26" s="21">
        <v>1000000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20</v>
      </c>
      <c r="B27" s="20" t="s">
        <v>22</v>
      </c>
      <c r="C27" s="1"/>
      <c r="D27" s="5">
        <v>0.35</v>
      </c>
      <c r="E27" s="1"/>
      <c r="F27" s="21">
        <v>1000000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14</v>
      </c>
      <c r="B28" s="34" t="s">
        <v>76</v>
      </c>
      <c r="C28" s="1"/>
      <c r="D28" s="5">
        <v>0.6</v>
      </c>
      <c r="E28" s="1"/>
      <c r="F28" s="22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23</v>
      </c>
      <c r="B29" s="1"/>
      <c r="C29" s="1"/>
      <c r="D29" s="5"/>
      <c r="E29" s="10"/>
      <c r="F29" s="21">
        <f>SUM(F26:F28)</f>
        <v>2250000</v>
      </c>
      <c r="G29" s="1" t="s">
        <v>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1"/>
      <c r="C30" s="1"/>
      <c r="D30" s="2"/>
      <c r="E30" s="6"/>
      <c r="F30" s="2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7" t="s">
        <v>24</v>
      </c>
      <c r="B31" s="6"/>
      <c r="C31" s="6"/>
      <c r="D31" s="8" t="s">
        <v>25</v>
      </c>
      <c r="E31" s="1"/>
      <c r="F31" s="9" t="s">
        <v>26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 t="s">
        <v>27</v>
      </c>
      <c r="B32" s="12" t="s">
        <v>28</v>
      </c>
      <c r="C32" s="6"/>
      <c r="D32" s="5">
        <v>0.753</v>
      </c>
      <c r="E32" s="1"/>
      <c r="F32" s="14">
        <v>248100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29</v>
      </c>
      <c r="B33" s="12" t="s">
        <v>30</v>
      </c>
      <c r="C33" s="1"/>
      <c r="D33" s="5">
        <v>1.3049999999999999</v>
      </c>
      <c r="E33" s="1"/>
      <c r="F33" s="14">
        <v>248014.88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31</v>
      </c>
      <c r="B34" s="12" t="s">
        <v>32</v>
      </c>
      <c r="C34" s="1"/>
      <c r="D34" s="5">
        <v>1.304</v>
      </c>
      <c r="E34" s="1"/>
      <c r="F34" s="14">
        <v>247947.92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33</v>
      </c>
      <c r="B35" s="12" t="s">
        <v>32</v>
      </c>
      <c r="C35" s="1"/>
      <c r="D35" s="5">
        <v>1.254</v>
      </c>
      <c r="E35" s="1"/>
      <c r="F35" s="14">
        <v>248751.44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34</v>
      </c>
      <c r="B36" s="12" t="s">
        <v>35</v>
      </c>
      <c r="C36" s="1"/>
      <c r="D36" s="5">
        <v>1.2</v>
      </c>
      <c r="E36" s="1"/>
      <c r="F36" s="14">
        <v>241000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36</v>
      </c>
      <c r="B37" s="12" t="s">
        <v>37</v>
      </c>
      <c r="C37" s="1"/>
      <c r="D37" s="5">
        <v>1.6</v>
      </c>
      <c r="E37" s="1"/>
      <c r="F37" s="14">
        <v>248000.35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38</v>
      </c>
      <c r="B38" s="20" t="s">
        <v>39</v>
      </c>
      <c r="C38" s="1"/>
      <c r="D38" s="5">
        <v>1.8620000000000001</v>
      </c>
      <c r="E38" s="1"/>
      <c r="F38" s="14">
        <v>249689.83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40</v>
      </c>
      <c r="B39" s="12" t="s">
        <v>41</v>
      </c>
      <c r="C39" s="1"/>
      <c r="D39" s="5">
        <v>2.5579999999999998</v>
      </c>
      <c r="E39" s="1"/>
      <c r="F39" s="14">
        <v>252007.32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42</v>
      </c>
      <c r="B40" s="12" t="s">
        <v>43</v>
      </c>
      <c r="C40" s="1"/>
      <c r="D40" s="5">
        <v>3</v>
      </c>
      <c r="E40" s="1"/>
      <c r="F40" s="14">
        <v>499985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44</v>
      </c>
      <c r="B41" s="20" t="s">
        <v>45</v>
      </c>
      <c r="C41" s="1"/>
      <c r="D41" s="5">
        <v>2.5</v>
      </c>
      <c r="E41" s="1"/>
      <c r="F41" s="14">
        <v>580038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46</v>
      </c>
      <c r="B42" s="20" t="s">
        <v>47</v>
      </c>
      <c r="C42" s="1"/>
      <c r="D42" s="5">
        <v>3</v>
      </c>
      <c r="E42" s="1"/>
      <c r="F42" s="14">
        <v>400024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48</v>
      </c>
      <c r="B43" s="12" t="s">
        <v>49</v>
      </c>
      <c r="C43" s="1"/>
      <c r="D43" s="5">
        <v>2</v>
      </c>
      <c r="E43" s="1"/>
      <c r="F43" s="13">
        <v>498920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23</v>
      </c>
      <c r="B44" s="1"/>
      <c r="C44" s="1"/>
      <c r="D44" s="5"/>
      <c r="E44" s="10"/>
      <c r="F44" s="24">
        <f>SUM(F32:F43)</f>
        <v>3962478.74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1"/>
      <c r="C45" s="1"/>
      <c r="D45" s="5"/>
      <c r="E45" s="10"/>
      <c r="F45" s="1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1"/>
      <c r="B46" s="1"/>
      <c r="C46" s="1"/>
      <c r="D46" s="5"/>
      <c r="E46" s="10"/>
      <c r="F46" s="1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1"/>
      <c r="B47" s="1"/>
      <c r="C47" s="1"/>
      <c r="D47" s="5"/>
      <c r="E47" s="10"/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1"/>
      <c r="C48" s="1"/>
      <c r="D48" s="5"/>
      <c r="E48" s="10"/>
      <c r="F48" s="1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1"/>
      <c r="B49" s="1"/>
      <c r="C49" s="1"/>
      <c r="D49" s="5"/>
      <c r="E49" s="10"/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1"/>
      <c r="B50" s="1"/>
      <c r="C50" s="1"/>
      <c r="D50" s="5"/>
      <c r="E50" s="10"/>
      <c r="F50" s="1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1"/>
      <c r="C51" s="1"/>
      <c r="D51" s="5"/>
      <c r="E51" s="10"/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1"/>
      <c r="B52" s="1"/>
      <c r="C52" s="1"/>
      <c r="D52" s="5"/>
      <c r="E52" s="10"/>
      <c r="F52" s="1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1"/>
      <c r="B53" s="1"/>
      <c r="C53" s="1"/>
      <c r="D53" s="5"/>
      <c r="E53" s="10"/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1"/>
      <c r="C54" s="1"/>
      <c r="D54" s="5"/>
      <c r="E54" s="10"/>
      <c r="F54" s="1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1"/>
      <c r="B55" s="1"/>
      <c r="C55" s="1"/>
      <c r="D55" s="5"/>
      <c r="E55" s="10"/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1"/>
      <c r="B56" s="1"/>
      <c r="C56" s="1"/>
      <c r="D56" s="5"/>
      <c r="E56" s="10"/>
      <c r="F56" s="1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"/>
      <c r="B57" s="1"/>
      <c r="C57" s="1"/>
      <c r="D57" s="5"/>
      <c r="E57" s="10"/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0"/>
      <c r="C58" s="1"/>
      <c r="D58" s="5"/>
      <c r="E58" s="25"/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7" t="s">
        <v>50</v>
      </c>
      <c r="B59" s="20"/>
      <c r="C59" s="1"/>
      <c r="D59" s="5"/>
      <c r="E59" s="25"/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5" t="s">
        <v>51</v>
      </c>
      <c r="B60" s="20" t="s">
        <v>52</v>
      </c>
      <c r="C60" s="1"/>
      <c r="D60" s="5">
        <v>0.65</v>
      </c>
      <c r="E60" s="25"/>
      <c r="F60" s="32">
        <v>250000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5" t="s">
        <v>53</v>
      </c>
      <c r="B61" s="20" t="s">
        <v>54</v>
      </c>
      <c r="C61" s="1"/>
      <c r="D61" s="5">
        <v>0.6</v>
      </c>
      <c r="E61" s="25"/>
      <c r="F61" s="32">
        <v>250000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5" t="s">
        <v>55</v>
      </c>
      <c r="B62" s="20" t="s">
        <v>56</v>
      </c>
      <c r="C62" s="1"/>
      <c r="D62" s="5">
        <v>0.75</v>
      </c>
      <c r="E62" s="25"/>
      <c r="F62" s="32">
        <v>250000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5" t="s">
        <v>57</v>
      </c>
      <c r="B63" s="20" t="s">
        <v>58</v>
      </c>
      <c r="C63" s="1"/>
      <c r="D63" s="5">
        <v>0.7</v>
      </c>
      <c r="E63" s="25"/>
      <c r="F63" s="32">
        <v>250000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5" t="s">
        <v>59</v>
      </c>
      <c r="B64" s="20" t="s">
        <v>60</v>
      </c>
      <c r="C64" s="1"/>
      <c r="D64" s="5">
        <v>0.95</v>
      </c>
      <c r="E64" s="25"/>
      <c r="F64" s="32">
        <v>250000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5" t="s">
        <v>61</v>
      </c>
      <c r="B65" s="20" t="s">
        <v>62</v>
      </c>
      <c r="C65" s="1"/>
      <c r="D65" s="5">
        <v>0.9</v>
      </c>
      <c r="E65" s="25"/>
      <c r="F65" s="32">
        <v>250000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5" t="s">
        <v>63</v>
      </c>
      <c r="B66" s="20" t="s">
        <v>64</v>
      </c>
      <c r="C66" s="1"/>
      <c r="D66" s="5">
        <v>1</v>
      </c>
      <c r="E66" s="25"/>
      <c r="F66" s="32">
        <v>250000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5" t="s">
        <v>65</v>
      </c>
      <c r="B67" s="20" t="s">
        <v>66</v>
      </c>
      <c r="C67" s="1"/>
      <c r="D67" s="5">
        <v>1.1499999999999999</v>
      </c>
      <c r="E67" s="25"/>
      <c r="F67" s="32">
        <v>250000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5" t="s">
        <v>33</v>
      </c>
      <c r="B68" s="20" t="s">
        <v>67</v>
      </c>
      <c r="C68" s="1"/>
      <c r="D68" s="5">
        <v>1.1499999999999999</v>
      </c>
      <c r="E68" s="25"/>
      <c r="F68" s="32">
        <v>250000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5" t="s">
        <v>68</v>
      </c>
      <c r="B69" s="20" t="s">
        <v>69</v>
      </c>
      <c r="C69" s="1"/>
      <c r="D69" s="5">
        <v>1.45</v>
      </c>
      <c r="E69" s="25"/>
      <c r="F69" s="32">
        <v>250000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5" t="s">
        <v>70</v>
      </c>
      <c r="B70" s="20" t="s">
        <v>69</v>
      </c>
      <c r="C70" s="1"/>
      <c r="D70" s="5">
        <v>1.5</v>
      </c>
      <c r="E70" s="25"/>
      <c r="F70" s="32">
        <v>250000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5" t="s">
        <v>29</v>
      </c>
      <c r="B71" s="20" t="s">
        <v>71</v>
      </c>
      <c r="C71" s="1"/>
      <c r="D71" s="5">
        <v>1.45</v>
      </c>
      <c r="E71" s="25"/>
      <c r="F71" s="33">
        <v>250000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0"/>
      <c r="C72" s="1"/>
      <c r="D72" s="5"/>
      <c r="E72" s="25"/>
      <c r="F72" s="6">
        <f>SUM(F60:F71)</f>
        <v>3000000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0"/>
      <c r="C73" s="1"/>
      <c r="D73" s="5"/>
      <c r="E73" s="25"/>
      <c r="F73" s="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.5" customHeight="1">
      <c r="A74" s="26"/>
      <c r="B74" s="20"/>
      <c r="C74" s="1"/>
      <c r="D74" s="5"/>
      <c r="E74" s="25"/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 t="s">
        <v>72</v>
      </c>
      <c r="B75" s="12"/>
      <c r="C75" s="1"/>
      <c r="D75" s="5"/>
      <c r="E75" s="10"/>
      <c r="F75" s="18">
        <f>F29+F44+F72</f>
        <v>9212478.7400000002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27"/>
      <c r="B76" s="27"/>
      <c r="C76" s="27"/>
      <c r="D76" s="28"/>
      <c r="E76" s="29"/>
      <c r="F76" s="27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27"/>
      <c r="B77" s="27"/>
      <c r="C77" s="27"/>
      <c r="D77" s="30"/>
      <c r="E77" s="31"/>
      <c r="F77" s="2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7" t="s">
        <v>75</v>
      </c>
      <c r="B78" s="27"/>
      <c r="C78" s="27"/>
      <c r="D78" s="30"/>
      <c r="E78" s="31"/>
      <c r="F78" s="2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27"/>
      <c r="B79" s="27"/>
      <c r="C79" s="27"/>
      <c r="D79" s="30"/>
      <c r="E79" s="31"/>
      <c r="F79" s="2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27"/>
      <c r="B80" s="27"/>
      <c r="C80" s="27"/>
      <c r="D80" s="30"/>
      <c r="E80" s="31"/>
      <c r="F80" s="2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7"/>
      <c r="B81" s="27"/>
      <c r="C81" s="27"/>
      <c r="D81" s="30"/>
      <c r="E81" s="31"/>
      <c r="F81" s="2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7"/>
      <c r="B82" s="27"/>
      <c r="C82" s="27"/>
      <c r="D82" s="30"/>
      <c r="E82" s="31"/>
      <c r="F82" s="2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7"/>
      <c r="B83" s="27"/>
      <c r="C83" s="27"/>
      <c r="D83" s="30"/>
      <c r="E83" s="27"/>
      <c r="F83" s="2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5" bottom="0.75" header="0.3" footer="0.3"/>
  <pageSetup scale="8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2016-02-11T20:04:59Z</cp:lastPrinted>
  <dcterms:created xsi:type="dcterms:W3CDTF">2016-02-10T15:23:45Z</dcterms:created>
  <dcterms:modified xsi:type="dcterms:W3CDTF">2016-02-12T22:19:44Z</dcterms:modified>
</cp:coreProperties>
</file>