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a.j.chacon\Documents\President's Office Files\Archive\Board\2018\July\"/>
    </mc:Choice>
  </mc:AlternateContent>
  <bookViews>
    <workbookView xWindow="0" yWindow="0" windowWidth="28800" windowHeight="13590"/>
  </bookViews>
  <sheets>
    <sheet name="INVEST" sheetId="1" r:id="rId1"/>
  </sheets>
  <calcPr calcId="162913"/>
</workbook>
</file>

<file path=xl/calcChain.xml><?xml version="1.0" encoding="utf-8"?>
<calcChain xmlns="http://schemas.openxmlformats.org/spreadsheetml/2006/main">
  <c r="F15" i="1" l="1"/>
  <c r="F49" i="1" l="1"/>
  <c r="F31" i="1"/>
  <c r="F17" i="1"/>
  <c r="D14" i="1"/>
  <c r="F11" i="1"/>
  <c r="F52" i="1" l="1"/>
  <c r="F19" i="1"/>
</calcChain>
</file>

<file path=xl/sharedStrings.xml><?xml version="1.0" encoding="utf-8"?>
<sst xmlns="http://schemas.openxmlformats.org/spreadsheetml/2006/main" count="49" uniqueCount="45">
  <si>
    <t>SAUK VALLEY COMMUNITY COLLEGE</t>
  </si>
  <si>
    <t>BOARD OF TRUSTEES - TREASURER'S REPORT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</si>
  <si>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</si>
  <si>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</si>
  <si>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</si>
  <si>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</si>
  <si>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</si>
  <si>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</si>
  <si>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General Account - Sterling Federal Bank </t>
  </si>
  <si>
    <t>Sauk Valley Bank - Merchant Account</t>
  </si>
  <si>
    <t>Illinois Funds - Illinois State Treasurer</t>
  </si>
  <si>
    <t xml:space="preserve">     SUBTOTAL</t>
  </si>
  <si>
    <t>MONEY MARKET</t>
  </si>
  <si>
    <t>PMA Financial Network, Inc.</t>
  </si>
  <si>
    <t>SFB Investment Center - 2015 Bonds</t>
  </si>
  <si>
    <t>Sauk Valley Bank - Investment Account</t>
  </si>
  <si>
    <t xml:space="preserve">        TOTAL CHECKING ACCOUNTS</t>
  </si>
  <si>
    <t>INVESTMENTS</t>
  </si>
  <si>
    <t>FINANCIAL INSTITUTION</t>
  </si>
  <si>
    <t xml:space="preserve"> MATURITY DATE</t>
  </si>
  <si>
    <t>Pioneer State Bank</t>
  </si>
  <si>
    <t>Farmers National Bank of Prophetstown</t>
  </si>
  <si>
    <t>Community State Bank</t>
  </si>
  <si>
    <t>Triumph Community Bank</t>
  </si>
  <si>
    <t>Sauk Valley Bank</t>
  </si>
  <si>
    <t>PMA FINANCIAL NETWORK</t>
  </si>
  <si>
    <t>YIELD</t>
  </si>
  <si>
    <t>PRICE</t>
  </si>
  <si>
    <t>Capital One Bank</t>
  </si>
  <si>
    <t>Pacific Western Bank</t>
  </si>
  <si>
    <t>Cit Bank / Onewest Bank, NA</t>
  </si>
  <si>
    <t>Bank of China</t>
  </si>
  <si>
    <t>Compass Bank</t>
  </si>
  <si>
    <t>Western Alliance BAnk</t>
  </si>
  <si>
    <t>Ally Bank</t>
  </si>
  <si>
    <t xml:space="preserve">  4/22/2019</t>
  </si>
  <si>
    <t>Wells Fargo Bank, NA</t>
  </si>
  <si>
    <t>First National Bank</t>
  </si>
  <si>
    <t>American Express Centurion Bank</t>
  </si>
  <si>
    <t>CIBC Bank USA</t>
  </si>
  <si>
    <t>Morgan Stanley Private Bank</t>
  </si>
  <si>
    <t>Discover Bank</t>
  </si>
  <si>
    <t>Federal Natl Mtg Assoc</t>
  </si>
  <si>
    <t xml:space="preserve">        TOTAL INVESTMENTS</t>
  </si>
  <si>
    <t>As of June 30,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</si>
</sst>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m/dd/yyyy"/>
  </numFmts>
  <fonts count="9">
    <font>
      <sz val="12"/>
      <color rgb="FF000000"/>
      <name val="Helvetica Neue"/>
    </font>
    <font>
      <sz val="12"/>
      <name val="Times New Roman"/>
    </font>
    <font>
      <u/>
      <sz val="12"/>
      <name val="Times New Roman"/>
    </font>
    <font>
      <u/>
      <sz val="12"/>
      <name val="Times New Roman"/>
    </font>
    <font>
      <u/>
      <sz val="12"/>
      <name val="Times New Roman"/>
    </font>
    <font>
      <u/>
      <sz val="12"/>
      <name val="Times New Roman"/>
    </font>
    <font>
      <u/>
      <sz val="12"/>
      <name val="Times New Roman"/>
    </font>
    <font>
      <sz val="12"/>
      <name val="Noto Sans Symbols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left"/>
    </xf>
    <xf numFmtId="15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39" fontId="1" fillId="0" borderId="0" xfId="0" applyNumberFormat="1" applyFont="1" applyAlignment="1">
      <alignment horizontal="center"/>
    </xf>
    <xf numFmtId="7" fontId="1" fillId="0" borderId="0" xfId="0" applyNumberFormat="1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39" fontId="1" fillId="0" borderId="0" xfId="0" applyNumberFormat="1" applyFont="1" applyAlignment="1"/>
    <xf numFmtId="39" fontId="1" fillId="0" borderId="0" xfId="0" applyNumberFormat="1" applyFont="1" applyAlignment="1">
      <alignment horizontal="right"/>
    </xf>
    <xf numFmtId="39" fontId="1" fillId="0" borderId="1" xfId="0" applyNumberFormat="1" applyFont="1" applyBorder="1" applyAlignment="1">
      <alignment horizontal="right"/>
    </xf>
    <xf numFmtId="7" fontId="1" fillId="0" borderId="2" xfId="0" applyNumberFormat="1" applyFont="1" applyBorder="1"/>
    <xf numFmtId="165" fontId="1" fillId="0" borderId="0" xfId="0" applyNumberFormat="1" applyFont="1" applyAlignment="1">
      <alignment horizontal="right"/>
    </xf>
    <xf numFmtId="37" fontId="1" fillId="0" borderId="0" xfId="0" applyNumberFormat="1" applyFont="1"/>
    <xf numFmtId="165" fontId="1" fillId="0" borderId="0" xfId="0" applyNumberFormat="1" applyFont="1" applyAlignment="1">
      <alignment horizontal="right"/>
    </xf>
    <xf numFmtId="37" fontId="1" fillId="0" borderId="0" xfId="0" applyNumberFormat="1" applyFont="1" applyAlignment="1">
      <alignment horizontal="right"/>
    </xf>
    <xf numFmtId="37" fontId="1" fillId="0" borderId="1" xfId="0" applyNumberFormat="1" applyFont="1" applyBorder="1" applyAlignment="1">
      <alignment horizontal="right"/>
    </xf>
    <xf numFmtId="5" fontId="1" fillId="0" borderId="0" xfId="0" applyNumberFormat="1" applyFont="1"/>
    <xf numFmtId="43" fontId="1" fillId="0" borderId="3" xfId="0" applyNumberFormat="1" applyFont="1" applyBorder="1"/>
    <xf numFmtId="14" fontId="6" fillId="0" borderId="0" xfId="0" applyNumberFormat="1" applyFont="1"/>
    <xf numFmtId="39" fontId="7" fillId="0" borderId="0" xfId="0" applyNumberFormat="1" applyFont="1" applyAlignment="1">
      <alignment horizontal="center"/>
    </xf>
    <xf numFmtId="0" fontId="8" fillId="0" borderId="0" xfId="0" applyFont="1"/>
    <xf numFmtId="164" fontId="8" fillId="0" borderId="0" xfId="0" applyNumberFormat="1" applyFont="1" applyAlignment="1">
      <alignment horizontal="center"/>
    </xf>
    <xf numFmtId="39" fontId="8" fillId="0" borderId="0" xfId="0" applyNumberFormat="1" applyFont="1" applyAlignment="1">
      <alignment horizontal="center"/>
    </xf>
    <xf numFmtId="164" fontId="8" fillId="0" borderId="0" xfId="0" applyNumberFormat="1" applyFont="1"/>
    <xf numFmtId="39" fontId="8" fillId="0" borderId="0" xfId="0" applyNumberFormat="1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1000"/>
  <sheetViews>
    <sheetView showGridLines="0" tabSelected="1" workbookViewId="0">
      <selection activeCell="A4" sqref="A4"/>
    </sheetView>
  </sheetViews>
  <sheetFormatPr defaultColWidth="11.21875" defaultRowHeight="15" customHeight="1"/>
  <cols>
    <col min="1" max="1" width="32.77734375" customWidth="1"/>
    <col min="2" max="2" width="13.5546875" customWidth="1"/>
    <col min="3" max="3" width="6.77734375" customWidth="1"/>
    <col min="4" max="4" width="8.77734375" customWidth="1"/>
    <col min="5" max="5" width="6.77734375" customWidth="1"/>
    <col min="6" max="6" width="14.77734375" customWidth="1"/>
    <col min="7" max="17" width="11.44140625" customWidth="1"/>
  </cols>
  <sheetData>
    <row r="1" spans="1:17" ht="15.75" customHeight="1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8" customHeight="1">
      <c r="A2" s="1" t="s">
        <v>1</v>
      </c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5.75" customHeight="1">
      <c r="A3" s="3" t="s">
        <v>44</v>
      </c>
      <c r="B3" s="1" t="s">
        <v>2</v>
      </c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.75" customHeight="1">
      <c r="A4" s="4"/>
      <c r="B4" s="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3.75" customHeight="1">
      <c r="A5" s="1"/>
      <c r="B5" s="1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5.75" customHeight="1">
      <c r="A6" s="5" t="s">
        <v>3</v>
      </c>
      <c r="B6" s="1"/>
      <c r="C6" s="1"/>
      <c r="D6" s="6" t="s">
        <v>4</v>
      </c>
      <c r="E6" s="7"/>
      <c r="F6" s="7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.75" customHeight="1">
      <c r="A7" s="8" t="s">
        <v>5</v>
      </c>
      <c r="B7" s="8"/>
      <c r="C7" s="8"/>
      <c r="D7" s="6" t="s">
        <v>6</v>
      </c>
      <c r="E7" s="9"/>
      <c r="F7" s="9" t="s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5.75" customHeight="1">
      <c r="A8" s="1" t="s">
        <v>8</v>
      </c>
      <c r="B8" s="1"/>
      <c r="C8" s="1"/>
      <c r="D8" s="10">
        <v>0.15</v>
      </c>
      <c r="E8" s="11"/>
      <c r="F8" s="7">
        <v>2062393.37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.75" customHeight="1">
      <c r="A9" s="1" t="s">
        <v>9</v>
      </c>
      <c r="B9" s="1"/>
      <c r="C9" s="1"/>
      <c r="D9" s="10">
        <v>0.4</v>
      </c>
      <c r="E9" s="11"/>
      <c r="F9" s="7">
        <v>15936.48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5.75" customHeight="1">
      <c r="A10" s="1" t="s">
        <v>10</v>
      </c>
      <c r="B10" s="1"/>
      <c r="C10" s="1"/>
      <c r="D10" s="10">
        <v>0.872</v>
      </c>
      <c r="E10" s="14"/>
      <c r="F10" s="7">
        <v>2805007.39</v>
      </c>
      <c r="G10" s="13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5.75" customHeight="1">
      <c r="A11" s="1" t="s">
        <v>11</v>
      </c>
      <c r="B11" s="1"/>
      <c r="C11" s="1"/>
      <c r="D11" s="10"/>
      <c r="E11" s="14"/>
      <c r="F11" s="7">
        <f>SUM(F8:F10)</f>
        <v>4883337.24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4.5" customHeight="1">
      <c r="A12" s="1"/>
      <c r="B12" s="1"/>
      <c r="C12" s="1"/>
      <c r="D12" s="10"/>
      <c r="E12" s="14"/>
      <c r="F12" s="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5.75" customHeight="1">
      <c r="A13" s="8" t="s">
        <v>12</v>
      </c>
      <c r="B13" s="1"/>
      <c r="C13" s="1"/>
      <c r="D13" s="10"/>
      <c r="E13" s="1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5.75" customHeight="1">
      <c r="A14" s="1" t="s">
        <v>13</v>
      </c>
      <c r="B14" s="1"/>
      <c r="C14" s="1"/>
      <c r="D14" s="10">
        <f>+(0.76+0.9)/2</f>
        <v>0.83000000000000007</v>
      </c>
      <c r="E14" s="14"/>
      <c r="F14" s="15">
        <v>662540.67000000004</v>
      </c>
      <c r="G14" s="13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5.75" customHeight="1">
      <c r="A15" s="1" t="s">
        <v>14</v>
      </c>
      <c r="B15" s="1"/>
      <c r="C15" s="1"/>
      <c r="D15" s="10">
        <v>0</v>
      </c>
      <c r="E15" s="11"/>
      <c r="F15" s="16">
        <f>982028.32+5001077.99</f>
        <v>5983106.3100000005</v>
      </c>
      <c r="G15" s="15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5.75" customHeight="1">
      <c r="A16" s="1" t="s">
        <v>15</v>
      </c>
      <c r="B16" s="1"/>
      <c r="C16" s="1"/>
      <c r="D16" s="10">
        <v>0.4</v>
      </c>
      <c r="E16" s="11"/>
      <c r="F16" s="17">
        <v>248999.4</v>
      </c>
      <c r="G16" s="15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5.75" customHeight="1">
      <c r="A17" s="1" t="s">
        <v>11</v>
      </c>
      <c r="B17" s="14"/>
      <c r="C17" s="1"/>
      <c r="D17" s="10"/>
      <c r="E17" s="11"/>
      <c r="F17" s="7">
        <f>SUM(F14:F16)</f>
        <v>6894646.3800000008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7.5" customHeight="1">
      <c r="A18" s="1"/>
      <c r="B18" s="1"/>
      <c r="C18" s="1"/>
      <c r="D18" s="10"/>
      <c r="E18" s="14"/>
      <c r="F18" s="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6.5" customHeight="1">
      <c r="A19" s="1" t="s">
        <v>16</v>
      </c>
      <c r="B19" s="1"/>
      <c r="C19" s="1"/>
      <c r="D19" s="10"/>
      <c r="E19" s="14"/>
      <c r="F19" s="18">
        <f>F11+F17</f>
        <v>11777983.620000001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6.5" customHeight="1">
      <c r="A20" s="1"/>
      <c r="B20" s="1"/>
      <c r="C20" s="1"/>
      <c r="D20" s="10"/>
      <c r="E20" s="14"/>
      <c r="F20" s="1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5.75" customHeight="1">
      <c r="A21" s="8" t="s">
        <v>17</v>
      </c>
      <c r="B21" s="1"/>
      <c r="C21" s="1"/>
      <c r="D21" s="10"/>
      <c r="E21" s="14"/>
      <c r="F21" s="1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6.75" customHeight="1">
      <c r="A22" s="1"/>
      <c r="B22" s="14"/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5.75" customHeight="1">
      <c r="A23" s="8" t="s">
        <v>18</v>
      </c>
      <c r="B23" s="9" t="s">
        <v>19</v>
      </c>
      <c r="C23" s="9"/>
      <c r="D23" s="6"/>
      <c r="E23" s="9"/>
      <c r="F23" s="9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5.75" customHeight="1"/>
    <row r="25" spans="1:17" ht="15.75" customHeight="1">
      <c r="A25" s="1" t="s">
        <v>20</v>
      </c>
      <c r="B25" s="19">
        <v>43325</v>
      </c>
      <c r="C25" s="1"/>
      <c r="D25" s="10">
        <v>0.55000000000000004</v>
      </c>
      <c r="E25" s="1"/>
      <c r="F25" s="20">
        <v>1000000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5.75" customHeight="1">
      <c r="A26" s="1" t="s">
        <v>21</v>
      </c>
      <c r="B26" s="21">
        <v>43442</v>
      </c>
      <c r="C26" s="1"/>
      <c r="D26" s="10">
        <v>1.34</v>
      </c>
      <c r="E26" s="1"/>
      <c r="F26" s="20">
        <v>250000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5.75" customHeight="1">
      <c r="A27" s="1" t="s">
        <v>22</v>
      </c>
      <c r="B27" s="21">
        <v>43442</v>
      </c>
      <c r="C27" s="1"/>
      <c r="D27" s="10">
        <v>0.76</v>
      </c>
      <c r="E27" s="1"/>
      <c r="F27" s="20">
        <v>250000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5.75" customHeight="1">
      <c r="A28" s="1" t="s">
        <v>23</v>
      </c>
      <c r="B28" s="21">
        <v>43442</v>
      </c>
      <c r="C28" s="1"/>
      <c r="D28" s="10">
        <v>1.05</v>
      </c>
      <c r="E28" s="1"/>
      <c r="F28" s="22">
        <v>250000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5.75" customHeight="1">
      <c r="A29" s="1" t="s">
        <v>24</v>
      </c>
      <c r="B29" s="21">
        <v>43485</v>
      </c>
      <c r="C29" s="1"/>
      <c r="D29" s="10">
        <v>1.35</v>
      </c>
      <c r="E29" s="1"/>
      <c r="F29" s="22">
        <v>250000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5.75" customHeight="1">
      <c r="A30" s="1" t="s">
        <v>20</v>
      </c>
      <c r="B30" s="21">
        <v>43513</v>
      </c>
      <c r="C30" s="1"/>
      <c r="D30" s="10">
        <v>1</v>
      </c>
      <c r="E30" s="1"/>
      <c r="F30" s="23">
        <v>1000000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5.75" customHeight="1">
      <c r="A31" s="1" t="s">
        <v>11</v>
      </c>
      <c r="B31" s="21"/>
      <c r="C31" s="1"/>
      <c r="D31" s="10"/>
      <c r="E31" s="11"/>
      <c r="F31" s="7">
        <f>SUM(F25:F30)</f>
        <v>3000000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5.75" customHeight="1">
      <c r="A32" s="1"/>
      <c r="B32" s="21"/>
      <c r="C32" s="1"/>
      <c r="D32" s="2"/>
      <c r="E32" s="7"/>
      <c r="F32" s="2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5.75" customHeight="1">
      <c r="A33" s="8" t="s">
        <v>25</v>
      </c>
      <c r="B33" s="21"/>
      <c r="C33" s="7"/>
      <c r="D33" s="6" t="s">
        <v>26</v>
      </c>
      <c r="E33" s="1"/>
      <c r="F33" s="9" t="s">
        <v>27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5.75" customHeight="1">
      <c r="A34" s="1"/>
      <c r="B34" s="21"/>
      <c r="C34" s="1"/>
      <c r="D34" s="10"/>
      <c r="E34" s="1"/>
      <c r="F34" s="7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5.75" customHeight="1">
      <c r="A35" s="1" t="s">
        <v>28</v>
      </c>
      <c r="B35" s="21">
        <v>43347</v>
      </c>
      <c r="C35" s="1"/>
      <c r="D35" s="10">
        <v>1.504</v>
      </c>
      <c r="E35" s="1"/>
      <c r="F35" s="15">
        <v>246925.9</v>
      </c>
      <c r="G35" s="13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5.75" customHeight="1">
      <c r="A36" s="1" t="s">
        <v>29</v>
      </c>
      <c r="B36" s="21">
        <v>43350</v>
      </c>
      <c r="C36" s="1"/>
      <c r="D36" s="10">
        <v>1.0109999999999999</v>
      </c>
      <c r="E36" s="1"/>
      <c r="F36" s="7">
        <v>244900</v>
      </c>
      <c r="G36" s="13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5.75" customHeight="1">
      <c r="A37" s="1" t="s">
        <v>30</v>
      </c>
      <c r="B37" s="21">
        <v>43350</v>
      </c>
      <c r="C37" s="1"/>
      <c r="D37" s="10">
        <v>1.06</v>
      </c>
      <c r="E37" s="1"/>
      <c r="F37" s="7">
        <v>244700</v>
      </c>
      <c r="G37" s="13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5.75" customHeight="1">
      <c r="A38" s="1" t="s">
        <v>31</v>
      </c>
      <c r="B38" s="21">
        <v>43371</v>
      </c>
      <c r="C38" s="1"/>
      <c r="D38" s="10">
        <v>1.4</v>
      </c>
      <c r="E38" s="1"/>
      <c r="F38" s="15">
        <v>245691.76</v>
      </c>
      <c r="G38" s="13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5.75" customHeight="1">
      <c r="A39" s="1" t="s">
        <v>32</v>
      </c>
      <c r="B39" s="21">
        <v>43417</v>
      </c>
      <c r="C39" s="1"/>
      <c r="D39" s="10">
        <v>1.8620000000000001</v>
      </c>
      <c r="E39" s="1"/>
      <c r="F39" s="15">
        <v>246915.03</v>
      </c>
      <c r="G39" s="13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 customHeight="1">
      <c r="A40" s="1" t="s">
        <v>33</v>
      </c>
      <c r="B40" s="21">
        <v>43510</v>
      </c>
      <c r="C40" s="1"/>
      <c r="D40" s="10">
        <v>1.89</v>
      </c>
      <c r="E40" s="1"/>
      <c r="F40" s="7">
        <v>245300</v>
      </c>
      <c r="G40" s="13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5.75" customHeight="1">
      <c r="A41" s="1" t="s">
        <v>34</v>
      </c>
      <c r="B41" s="21" t="s">
        <v>35</v>
      </c>
      <c r="C41" s="1"/>
      <c r="D41" s="10">
        <v>1.103</v>
      </c>
      <c r="E41" s="1"/>
      <c r="F41" s="15">
        <v>246152.9</v>
      </c>
      <c r="G41" s="13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5.75" customHeight="1">
      <c r="A42" s="1" t="s">
        <v>36</v>
      </c>
      <c r="B42" s="21">
        <v>43591</v>
      </c>
      <c r="C42" s="1"/>
      <c r="D42" s="10">
        <v>1.1020000000000001</v>
      </c>
      <c r="E42" s="1"/>
      <c r="F42" s="15">
        <v>247017.71</v>
      </c>
      <c r="G42" s="13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5.75" customHeight="1">
      <c r="A43" s="1" t="s">
        <v>37</v>
      </c>
      <c r="B43" s="21">
        <v>43717</v>
      </c>
      <c r="C43" s="1"/>
      <c r="D43" s="10">
        <v>1.133</v>
      </c>
      <c r="E43" s="1"/>
      <c r="F43" s="7">
        <v>240500</v>
      </c>
      <c r="G43" s="13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5.75" customHeight="1">
      <c r="A44" s="1" t="s">
        <v>38</v>
      </c>
      <c r="B44" s="21">
        <v>43720</v>
      </c>
      <c r="C44" s="1"/>
      <c r="D44" s="10">
        <v>1.75</v>
      </c>
      <c r="E44" s="1"/>
      <c r="F44" s="15">
        <v>244781.94</v>
      </c>
      <c r="G44" s="13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5.75" customHeight="1">
      <c r="A45" s="1" t="s">
        <v>39</v>
      </c>
      <c r="B45" s="21">
        <v>43728</v>
      </c>
      <c r="C45" s="1"/>
      <c r="D45" s="10">
        <v>1.6259999999999999</v>
      </c>
      <c r="E45" s="1"/>
      <c r="F45" s="7">
        <v>242100</v>
      </c>
      <c r="G45" s="13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5.75" customHeight="1">
      <c r="A46" s="1" t="s">
        <v>40</v>
      </c>
      <c r="B46" s="21">
        <v>43738</v>
      </c>
      <c r="C46" s="1"/>
      <c r="D46" s="10">
        <v>1.55</v>
      </c>
      <c r="E46" s="1"/>
      <c r="F46" s="15">
        <v>245102.37</v>
      </c>
      <c r="G46" s="13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5.75" customHeight="1">
      <c r="A47" s="1" t="s">
        <v>41</v>
      </c>
      <c r="B47" s="21">
        <v>44151</v>
      </c>
      <c r="C47" s="1"/>
      <c r="D47" s="10">
        <v>2.5579999999999998</v>
      </c>
      <c r="E47" s="1"/>
      <c r="F47" s="15">
        <v>244804.93</v>
      </c>
      <c r="G47" s="13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5.75" customHeight="1">
      <c r="A48" s="1" t="s">
        <v>42</v>
      </c>
      <c r="B48" s="21">
        <v>46717</v>
      </c>
      <c r="C48" s="1"/>
      <c r="D48" s="10">
        <v>2.5</v>
      </c>
      <c r="E48" s="1"/>
      <c r="F48" s="15">
        <v>566587.80000000005</v>
      </c>
      <c r="G48" s="13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5.75" customHeight="1">
      <c r="A49" s="1" t="s">
        <v>11</v>
      </c>
      <c r="B49" s="21"/>
      <c r="C49" s="1"/>
      <c r="D49" s="10"/>
      <c r="E49" s="11"/>
      <c r="F49" s="25">
        <f>SUM(F34:F48)</f>
        <v>3751480.34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5.75" customHeight="1">
      <c r="A50" s="1"/>
      <c r="B50" s="21"/>
      <c r="C50" s="1"/>
      <c r="D50" s="10"/>
      <c r="E50" s="11"/>
      <c r="F50" s="1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7.5" customHeight="1">
      <c r="A51" s="26"/>
      <c r="B51" s="14"/>
      <c r="C51" s="1"/>
      <c r="D51" s="10"/>
      <c r="E51" s="27"/>
      <c r="F51" s="7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6.5" customHeight="1">
      <c r="A52" s="1" t="s">
        <v>43</v>
      </c>
      <c r="B52" s="14"/>
      <c r="C52" s="1"/>
      <c r="D52" s="10"/>
      <c r="E52" s="11"/>
      <c r="F52" s="18">
        <f>F31+F49</f>
        <v>6751480.3399999999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6.5" customHeight="1">
      <c r="A53" s="28"/>
      <c r="B53" s="28"/>
      <c r="C53" s="28"/>
      <c r="D53" s="29"/>
      <c r="E53" s="30"/>
      <c r="F53" s="28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5.75" customHeight="1">
      <c r="A54" s="28"/>
      <c r="B54" s="28"/>
      <c r="C54" s="28"/>
      <c r="D54" s="31"/>
      <c r="E54" s="32"/>
      <c r="F54" s="28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5.75" customHeight="1">
      <c r="A55" s="28"/>
      <c r="B55" s="28"/>
      <c r="C55" s="28"/>
      <c r="D55" s="31"/>
      <c r="E55" s="32"/>
      <c r="F55" s="28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5.75" customHeight="1">
      <c r="A56" s="28"/>
      <c r="B56" s="28"/>
      <c r="C56" s="28"/>
      <c r="D56" s="31"/>
      <c r="E56" s="32"/>
      <c r="F56" s="28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5.75" customHeight="1">
      <c r="A57" s="28"/>
      <c r="B57" s="28"/>
      <c r="C57" s="28"/>
      <c r="D57" s="31"/>
      <c r="E57" s="32"/>
      <c r="F57" s="28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5.75" customHeight="1">
      <c r="A58" s="28"/>
      <c r="B58" s="28"/>
      <c r="C58" s="28"/>
      <c r="D58" s="31"/>
      <c r="E58" s="32"/>
      <c r="F58" s="28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5.75" customHeight="1">
      <c r="A59" s="28"/>
      <c r="B59" s="28"/>
      <c r="C59" s="28"/>
      <c r="D59" s="31"/>
      <c r="E59" s="28"/>
      <c r="F59" s="28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5.75" customHeight="1">
      <c r="A60" s="1"/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5.75" customHeight="1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</row>
    <row r="62" spans="1:17" ht="15.75" customHeight="1"/>
    <row r="63" spans="1:17" ht="15.75" customHeight="1"/>
    <row r="64" spans="1:1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Skoog</dc:creator>
  <cp:lastModifiedBy>dana.j.chacon</cp:lastModifiedBy>
  <dcterms:created xsi:type="dcterms:W3CDTF">2018-06-06T15:20:16Z</dcterms:created>
  <dcterms:modified xsi:type="dcterms:W3CDTF">2018-07-11T17:01:40Z</dcterms:modified>
</cp:coreProperties>
</file>