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September 2016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52" i="1" l="1"/>
  <c r="F40" i="1"/>
  <c r="F27" i="1"/>
  <c r="F11" i="1"/>
  <c r="F17" i="1" l="1"/>
  <c r="F19" i="1" s="1"/>
  <c r="F55" i="1"/>
</calcChain>
</file>

<file path=xl/sharedStrings.xml><?xml version="1.0" encoding="utf-8"?>
<sst xmlns="http://schemas.openxmlformats.org/spreadsheetml/2006/main" count="63" uniqueCount="56">
  <si>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</si>
  <si>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</si>
  <si>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</si>
  <si>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</si>
  <si>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</si>
  <si>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</si>
  <si>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</si>
  <si>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</si>
  <si>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</si>
  <si>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</si>
  <si>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</si>
  <si>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</si>
  <si>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</si>
  <si>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</si>
  <si>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</si>
  <si>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</si>
  <si>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</si>
  <si>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</si>
  <si>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</si>
  <si>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</si>
  <si>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</si>
  <si>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</si>
  <si>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</si>
  <si>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</si>
  <si>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</si>
  <si>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</si>
  <si>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</si>
  <si>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</si>
  <si>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</si>
  <si>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</si>
  <si>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</si>
  <si>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</si>
  <si>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</si>
  <si>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</si>
  <si>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</si>
  <si>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</si>
  <si>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</si>
  <si>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</si>
  <si>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</si>
  <si>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</si>
  <si>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</si>
  <si>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</si>
  <si>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</si>
  <si>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</si>
  <si>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</si>
  <si>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</si>
  <si>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</si>
  <si>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  9/4/2018</t>
  </si>
  <si>
    <t xml:space="preserve">  2/13/2018</t>
  </si>
  <si>
    <t xml:space="preserve">  9/25/2017</t>
  </si>
  <si>
    <t xml:space="preserve">  9/19/2017</t>
  </si>
  <si>
    <t>Wells Fargo Bank, NA</t>
  </si>
  <si>
    <t xml:space="preserve">    5/6/2019</t>
  </si>
  <si>
    <t xml:space="preserve">  2/17/2017</t>
  </si>
  <si>
    <t xml:space="preserve">  7/20/2016</t>
  </si>
  <si>
    <t>As of August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</si>
</sst>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[$-F800]dddd\,\ mmmm\ dd\,\ 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7" fontId="1" fillId="0" borderId="2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4" fontId="9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14" fontId="9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/>
    <xf numFmtId="37" fontId="1" fillId="0" borderId="1" xfId="0" applyNumberFormat="1" applyFont="1" applyFill="1" applyBorder="1"/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9"/>
  <sheetViews>
    <sheetView showGridLines="0" tabSelected="1" workbookViewId="0">
      <selection activeCell="I13" sqref="I13"/>
    </sheetView>
  </sheetViews>
  <sheetFormatPr defaultColWidth="13.44140625" defaultRowHeight="15" customHeight="1"/>
  <cols>
    <col min="1" max="1" width="32.77734375" style="3" customWidth="1"/>
    <col min="2" max="2" width="12.77734375" style="27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3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3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55</v>
      </c>
      <c r="B3" s="23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3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3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3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3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4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40</v>
      </c>
      <c r="B9" s="23"/>
      <c r="C9" s="1"/>
      <c r="D9" s="6">
        <v>0.15</v>
      </c>
      <c r="E9" s="11"/>
      <c r="F9" s="32">
        <v>2409316.98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8</v>
      </c>
      <c r="B10" s="23"/>
      <c r="C10" s="1"/>
      <c r="D10" s="6">
        <v>0.38600000000000001</v>
      </c>
      <c r="E10" s="12"/>
      <c r="F10" s="37">
        <v>5074715.3899999997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9</v>
      </c>
      <c r="B11" s="23"/>
      <c r="C11" s="1"/>
      <c r="D11" s="6"/>
      <c r="E11" s="12"/>
      <c r="F11" s="28">
        <f>SUM(F9:F10)</f>
        <v>7484032.3699999992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3"/>
      <c r="C12" s="1"/>
      <c r="D12" s="6"/>
      <c r="E12" s="12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10</v>
      </c>
      <c r="B13" s="23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11</v>
      </c>
      <c r="B14" s="23"/>
      <c r="C14" s="1"/>
      <c r="D14" s="6">
        <v>1</v>
      </c>
      <c r="E14" s="12"/>
      <c r="F14" s="28">
        <v>1526086.57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12</v>
      </c>
      <c r="B15" s="23"/>
      <c r="C15" s="1"/>
      <c r="D15" s="6">
        <v>0</v>
      </c>
      <c r="E15" s="11"/>
      <c r="F15" s="38">
        <v>904473.36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41</v>
      </c>
      <c r="B16" s="23"/>
      <c r="C16" s="1"/>
      <c r="D16" s="6">
        <v>0.45</v>
      </c>
      <c r="E16" s="11"/>
      <c r="F16" s="39">
        <v>249999.4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9</v>
      </c>
      <c r="B17" s="22"/>
      <c r="C17" s="1"/>
      <c r="D17" s="6"/>
      <c r="E17" s="11"/>
      <c r="F17" s="7">
        <f>SUM(F14:F16)</f>
        <v>2680559.33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3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14</v>
      </c>
      <c r="B19" s="23"/>
      <c r="C19" s="1"/>
      <c r="D19" s="6"/>
      <c r="E19" s="12"/>
      <c r="F19" s="21">
        <f>F11+F17</f>
        <v>10164591.699999999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3"/>
      <c r="C20" s="1"/>
      <c r="D20" s="6"/>
      <c r="E20" s="12"/>
      <c r="F20" s="3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15</v>
      </c>
      <c r="B21" s="23"/>
      <c r="C21" s="1"/>
      <c r="D21" s="6"/>
      <c r="E21" s="1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2" t="s">
        <v>16</v>
      </c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17</v>
      </c>
      <c r="B23" s="25" t="s">
        <v>18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19</v>
      </c>
      <c r="B24" s="29">
        <v>42687</v>
      </c>
      <c r="C24" s="1"/>
      <c r="D24" s="6">
        <v>0.65</v>
      </c>
      <c r="E24" s="1"/>
      <c r="F24" s="40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19</v>
      </c>
      <c r="B25" s="29" t="s">
        <v>53</v>
      </c>
      <c r="C25" s="1"/>
      <c r="D25" s="6">
        <v>0.65</v>
      </c>
      <c r="E25" s="1"/>
      <c r="F25" s="40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13</v>
      </c>
      <c r="B26" s="29" t="s">
        <v>54</v>
      </c>
      <c r="C26" s="1"/>
      <c r="D26" s="6">
        <v>0.6</v>
      </c>
      <c r="E26" s="1"/>
      <c r="F26" s="41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20</v>
      </c>
      <c r="B27" s="23"/>
      <c r="C27" s="1"/>
      <c r="D27" s="6"/>
      <c r="E27" s="11"/>
      <c r="F27" s="40">
        <f>SUM(F24:F26)</f>
        <v>2250000</v>
      </c>
      <c r="G27" s="1" t="s">
        <v>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23"/>
      <c r="C28" s="1"/>
      <c r="D28" s="2"/>
      <c r="E28" s="7"/>
      <c r="F28" s="3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 t="s">
        <v>21</v>
      </c>
      <c r="B29" s="23"/>
      <c r="C29" s="7"/>
      <c r="D29" s="9" t="s">
        <v>22</v>
      </c>
      <c r="E29" s="1"/>
      <c r="F29" s="10" t="s">
        <v>23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24</v>
      </c>
      <c r="B30" s="35" t="s">
        <v>50</v>
      </c>
      <c r="C30" s="1"/>
      <c r="D30" s="6">
        <v>1.3049999999999999</v>
      </c>
      <c r="E30" s="1"/>
      <c r="F30" s="28">
        <v>249019.03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25</v>
      </c>
      <c r="B31" s="35" t="s">
        <v>49</v>
      </c>
      <c r="C31" s="1"/>
      <c r="D31" s="6">
        <v>1.304</v>
      </c>
      <c r="E31" s="1"/>
      <c r="F31" s="28">
        <v>248999.94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26</v>
      </c>
      <c r="B32" s="35" t="s">
        <v>49</v>
      </c>
      <c r="C32" s="1"/>
      <c r="D32" s="6">
        <v>1.254</v>
      </c>
      <c r="E32" s="1"/>
      <c r="F32" s="28">
        <v>249520.74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27</v>
      </c>
      <c r="B33" s="35" t="s">
        <v>48</v>
      </c>
      <c r="C33" s="1"/>
      <c r="D33" s="6">
        <v>1.2</v>
      </c>
      <c r="E33" s="1"/>
      <c r="F33" s="28">
        <v>241000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28</v>
      </c>
      <c r="B34" s="35" t="s">
        <v>47</v>
      </c>
      <c r="C34" s="1"/>
      <c r="D34" s="6">
        <v>1.504</v>
      </c>
      <c r="E34" s="1"/>
      <c r="F34" s="28">
        <v>250590.15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29</v>
      </c>
      <c r="B35" s="36">
        <v>43417</v>
      </c>
      <c r="C35" s="1"/>
      <c r="D35" s="6">
        <v>1.8620000000000001</v>
      </c>
      <c r="E35" s="1"/>
      <c r="F35" s="28">
        <v>252332.98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42</v>
      </c>
      <c r="B36" s="36" t="s">
        <v>46</v>
      </c>
      <c r="C36" s="1"/>
      <c r="D36" s="6">
        <v>1.103</v>
      </c>
      <c r="E36" s="1"/>
      <c r="F36" s="28">
        <v>250029.63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51</v>
      </c>
      <c r="B37" s="36" t="s">
        <v>52</v>
      </c>
      <c r="C37" s="1"/>
      <c r="D37" s="6">
        <v>1.1020000000000001</v>
      </c>
      <c r="E37" s="1"/>
      <c r="F37" s="28">
        <v>251045.78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30</v>
      </c>
      <c r="B38" s="36">
        <v>44151</v>
      </c>
      <c r="C38" s="1"/>
      <c r="D38" s="6">
        <v>2.5579999999999998</v>
      </c>
      <c r="E38" s="1"/>
      <c r="F38" s="28">
        <v>259076.87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31</v>
      </c>
      <c r="B39" s="36">
        <v>46717</v>
      </c>
      <c r="C39" s="1"/>
      <c r="D39" s="6">
        <v>2.5</v>
      </c>
      <c r="E39" s="1"/>
      <c r="F39" s="42">
        <v>597557.4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20</v>
      </c>
      <c r="B40" s="30"/>
      <c r="C40" s="1"/>
      <c r="D40" s="6"/>
      <c r="E40" s="11"/>
      <c r="F40" s="43">
        <f>SUM(F30:F39)</f>
        <v>2849172.5199999996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23"/>
      <c r="C41" s="1"/>
      <c r="D41" s="6"/>
      <c r="E41" s="11"/>
      <c r="F41" s="3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2"/>
      <c r="C42" s="1"/>
      <c r="D42" s="6"/>
      <c r="E42" s="14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8" t="s">
        <v>32</v>
      </c>
      <c r="B43" s="22"/>
      <c r="C43" s="1"/>
      <c r="D43" s="6"/>
      <c r="E43" s="14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3" t="s">
        <v>33</v>
      </c>
      <c r="B44" s="29">
        <v>42660</v>
      </c>
      <c r="C44" s="1"/>
      <c r="D44" s="6">
        <v>0.95</v>
      </c>
      <c r="E44" s="14"/>
      <c r="F44" s="7">
        <v>250072.5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3" t="s">
        <v>34</v>
      </c>
      <c r="B45" s="29">
        <v>42664</v>
      </c>
      <c r="C45" s="1"/>
      <c r="D45" s="6">
        <v>0.9</v>
      </c>
      <c r="E45" s="14"/>
      <c r="F45" s="7">
        <v>250083.5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3" t="s">
        <v>35</v>
      </c>
      <c r="B46" s="31" t="s">
        <v>45</v>
      </c>
      <c r="C46" s="1"/>
      <c r="D46" s="6">
        <v>1</v>
      </c>
      <c r="E46" s="14"/>
      <c r="F46" s="7">
        <v>250264.75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 t="s">
        <v>36</v>
      </c>
      <c r="B47" s="31" t="s">
        <v>44</v>
      </c>
      <c r="C47" s="1"/>
      <c r="D47" s="6">
        <v>1.1499999999999999</v>
      </c>
      <c r="E47" s="14"/>
      <c r="F47" s="7">
        <v>250465.75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 t="s">
        <v>26</v>
      </c>
      <c r="B48" s="31" t="s">
        <v>43</v>
      </c>
      <c r="C48" s="1"/>
      <c r="D48" s="6">
        <v>1.1499999999999999</v>
      </c>
      <c r="E48" s="14"/>
      <c r="F48" s="7">
        <v>250483.75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 t="s">
        <v>37</v>
      </c>
      <c r="B49" s="29">
        <v>43024</v>
      </c>
      <c r="C49" s="1"/>
      <c r="D49" s="6">
        <v>1.45</v>
      </c>
      <c r="E49" s="14"/>
      <c r="F49" s="7">
        <v>251166.75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38</v>
      </c>
      <c r="B50" s="29">
        <v>43024</v>
      </c>
      <c r="C50" s="1"/>
      <c r="D50" s="6">
        <v>1.5</v>
      </c>
      <c r="E50" s="14"/>
      <c r="F50" s="7">
        <v>251446.75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24</v>
      </c>
      <c r="B51" s="29">
        <v>43080</v>
      </c>
      <c r="C51" s="1"/>
      <c r="D51" s="6">
        <v>1.45</v>
      </c>
      <c r="E51" s="14"/>
      <c r="F51" s="37">
        <v>251250.25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2"/>
      <c r="C52" s="1"/>
      <c r="D52" s="6"/>
      <c r="E52" s="14"/>
      <c r="F52" s="7">
        <f>SUM(F44:F51)</f>
        <v>2005234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2"/>
      <c r="C53" s="1"/>
      <c r="D53" s="6"/>
      <c r="E53" s="14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5"/>
      <c r="B54" s="22"/>
      <c r="C54" s="1"/>
      <c r="D54" s="6"/>
      <c r="E54" s="14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39</v>
      </c>
      <c r="B55" s="22"/>
      <c r="C55" s="1"/>
      <c r="D55" s="6"/>
      <c r="E55" s="11"/>
      <c r="F55" s="21">
        <f>F27+F40+F52</f>
        <v>7104406.5199999996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6"/>
      <c r="B56" s="26"/>
      <c r="C56" s="16"/>
      <c r="D56" s="17"/>
      <c r="E56" s="18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6"/>
      <c r="B57" s="26"/>
      <c r="C57" s="16"/>
      <c r="D57" s="19"/>
      <c r="E57" s="20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6"/>
      <c r="B58" s="26"/>
      <c r="C58" s="16"/>
      <c r="D58" s="19"/>
      <c r="E58" s="20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"/>
      <c r="B59" s="26"/>
      <c r="C59" s="16"/>
      <c r="D59" s="19"/>
      <c r="E59" s="20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6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6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6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6"/>
      <c r="C63" s="16"/>
      <c r="D63" s="19"/>
      <c r="E63" s="16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3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3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3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3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3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3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3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3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3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3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3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3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3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3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3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3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3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2016-09-19T20:04:32Z</cp:lastPrinted>
  <dcterms:created xsi:type="dcterms:W3CDTF">2016-02-10T15:23:45Z</dcterms:created>
  <dcterms:modified xsi:type="dcterms:W3CDTF">2016-09-19T21:01:01Z</dcterms:modified>
</cp:coreProperties>
</file>